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710160" sheetId="1" r:id="rId1"/>
  </sheets>
  <definedNames/>
  <calcPr fullCalcOnLoad="1"/>
</workbook>
</file>

<file path=xl/sharedStrings.xml><?xml version="1.0" encoding="utf-8"?>
<sst xmlns="http://schemas.openxmlformats.org/spreadsheetml/2006/main" count="146" uniqueCount="81">
  <si>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</si>
  <si>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</si>
  <si>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</si>
  <si>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</si>
  <si>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</si>
  <si>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Примітки</t>
  </si>
  <si>
    <t>ВСЬОГО:</t>
  </si>
  <si>
    <t>Х</t>
  </si>
  <si>
    <t>начальник фінансового управління</t>
  </si>
  <si>
    <t>В.Ф.Кравчук</t>
  </si>
  <si>
    <t>РІЧНИЙ ПЛАН ЗАКУПІВЕЛЬ</t>
  </si>
  <si>
    <t>(найменування замовника, ідентифікаційний код (ЄДРПОУ)</t>
  </si>
  <si>
    <t>ФІНАНСОВЕ УПРАВЛІННЯ ВИКОНАВЧОГО КОМІТЕТУ НЕТІШИНСЬКОЇ МІСЬКОЇ РАДИ,   22987805</t>
  </si>
  <si>
    <t>-</t>
  </si>
  <si>
    <t>Ю.Л.Шкребій</t>
  </si>
  <si>
    <t>Голова тендерного комітету</t>
  </si>
  <si>
    <t>Секретар тендерного комітету</t>
  </si>
  <si>
    <t>Без застосування електронної системи</t>
  </si>
  <si>
    <t>Затверджено                                           Наказ Міністерства економічного розвитку і торгівлі України 22.03.2016 №490</t>
  </si>
  <si>
    <t>30190000-7 Офісне устаткування та приладдя різне</t>
  </si>
  <si>
    <t xml:space="preserve">22850000-3 Швидкозшивачі та супутнє приладдя </t>
  </si>
  <si>
    <t>Обкладинка справа папки д/підпису, папки в асортименті</t>
  </si>
  <si>
    <t>22830000-7 Зошити</t>
  </si>
  <si>
    <t>Зошити</t>
  </si>
  <si>
    <t>22410000-7 Марки</t>
  </si>
  <si>
    <t>Марки поштові</t>
  </si>
  <si>
    <t>19440000-2 Синтетичні нитки</t>
  </si>
  <si>
    <t>Нитки д/підшивки документів</t>
  </si>
  <si>
    <t>Акумулятор</t>
  </si>
  <si>
    <t>22810000-1 Друкована продукція</t>
  </si>
  <si>
    <t>Щоденник, бухгалтерські бланки</t>
  </si>
  <si>
    <t>Ганчірка д/прибирання</t>
  </si>
  <si>
    <t>Рушники</t>
  </si>
  <si>
    <t>Послуги з програмного забезпечення</t>
  </si>
  <si>
    <t>30120000-6 Фотокопіювальне та поліграфічне обладнання для офсетного друку</t>
  </si>
  <si>
    <t>Тонер, картридж</t>
  </si>
  <si>
    <t>30230000-0 Комп'ютерне обладнання</t>
  </si>
  <si>
    <t>31440000-2 Акумуляторні батареї</t>
  </si>
  <si>
    <t>39830000-9 Продукція для чищення</t>
  </si>
  <si>
    <t>39520000-3 Готові текстильні вироби</t>
  </si>
  <si>
    <t>Миючі засоби (Протипилові засоби, засоби д/чищення, д/миття посуди, д/вікон білизна)</t>
  </si>
  <si>
    <t>39510000-0 Вироби домашнього текстилю</t>
  </si>
  <si>
    <t>Періодичні видання</t>
  </si>
  <si>
    <t>22210000-5 Газети</t>
  </si>
  <si>
    <t>50310000-1 Технічне обслуговування і ремонт офісної техніки</t>
  </si>
  <si>
    <t>Перезарядка картриджа, тех.обслуг.(відновлення) к-жа, ремонт офісної техніки</t>
  </si>
  <si>
    <t>64210000-8 Послуги телефонного зв'язку та передачі даних</t>
  </si>
  <si>
    <t xml:space="preserve">Послуги зв"язку </t>
  </si>
  <si>
    <t>Інтернет</t>
  </si>
  <si>
    <t>64110000-0 Поштові послуги</t>
  </si>
  <si>
    <t>Оплата за абон.скриньку</t>
  </si>
  <si>
    <t>72260000-5 Послуги, пов'язані з програмним забезпеченням</t>
  </si>
  <si>
    <t>Червень</t>
  </si>
  <si>
    <t xml:space="preserve">Часткова оплата вартості путівки в дитячі табори </t>
  </si>
  <si>
    <t>55240000-4 Послуги центрів і будинків відпочинку</t>
  </si>
  <si>
    <t>РАЗОМ</t>
  </si>
  <si>
    <t>60170000-0 Прокат пасажирських транспортних засобів із водієм</t>
  </si>
  <si>
    <t>Послуги з перевезення працівників</t>
  </si>
  <si>
    <t xml:space="preserve">Вивіз та захоронення сміття </t>
  </si>
  <si>
    <t>09320000-8 Пара, гаряча вода та пов"язана продукція</t>
  </si>
  <si>
    <t>Оплата теплопостачання</t>
  </si>
  <si>
    <t>651100000-4 Послуги з розподілу води та супутні послуги</t>
  </si>
  <si>
    <t xml:space="preserve">Оплата водопостачання та водовідведення </t>
  </si>
  <si>
    <t xml:space="preserve">09310000-5 Електрична енергія </t>
  </si>
  <si>
    <t>Оплата електроенергії</t>
  </si>
  <si>
    <t>39150000-8  Меблі та приспособи різні</t>
  </si>
  <si>
    <t>Папір А4</t>
  </si>
  <si>
    <t>на  2018 рік   (додаток)</t>
  </si>
  <si>
    <t>Мишка, клавіатура, флешка, токіни.</t>
  </si>
  <si>
    <t>24910000-6 Клей</t>
  </si>
  <si>
    <t>Клей ПВА</t>
  </si>
  <si>
    <t>Освіжувач повітря</t>
  </si>
  <si>
    <t>Мішки для мусорного сміття</t>
  </si>
  <si>
    <t>39810000-0   Ароматизатори та воски</t>
  </si>
  <si>
    <t>19640000-4  Поліетиленові мішки та пакети для сміття</t>
  </si>
  <si>
    <r>
      <t xml:space="preserve">Затверджено рішенням тендерного комітету </t>
    </r>
    <r>
      <rPr>
        <u val="single"/>
        <sz val="12"/>
        <rFont val="Arial Cyr"/>
        <family val="0"/>
      </rPr>
      <t>від 15 січня 2018р.№ 1</t>
    </r>
  </si>
  <si>
    <t>Сегрегатор, маркери, ручки, скоби, блок паперу,закладки-флажки, клей ПВА, пружини пластикові, обкладинка прозора, книга канцелярська, стержні, коректор, скотч, гумка, точилка, олівці, лінійка, файли, ніж.канц., календ.перекидний, степлер, лоток д/паперів, конверти, папір А4 кольоровий, ватман.</t>
  </si>
  <si>
    <t>Меблі</t>
  </si>
  <si>
    <t>72410000-7 Послуги провайдерів</t>
  </si>
  <si>
    <t xml:space="preserve">90510000-5 Утилізація сміття та поводження зі сміттям </t>
  </si>
  <si>
    <t>Січень-грудень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</si>
</sst>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.0"/>
  </numFmts>
  <fonts count="16">
    <font>
      <sz val="10"/>
      <name val="Arial"/>
      <family val="0"/>
    </font>
    <font>
      <b/>
      <sz val="13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5"/>
      <name val="Arial"/>
      <family val="0"/>
    </font>
    <font>
      <sz val="12"/>
      <name val="Arial"/>
      <family val="0"/>
    </font>
    <font>
      <u val="single"/>
      <sz val="12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0" fillId="2" borderId="14" xfId="0" applyNumberFormat="1" applyFont="1" applyFill="1" applyBorder="1" applyAlignment="1">
      <alignment horizontal="center" vertical="center" wrapText="1"/>
    </xf>
    <xf numFmtId="16" fontId="0" fillId="2" borderId="1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" fontId="0" fillId="2" borderId="16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4" fontId="14" fillId="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zoomScale="75" zoomScaleNormal="75" workbookViewId="0" topLeftCell="A5">
      <selection activeCell="I47" sqref="I47"/>
    </sheetView>
  </sheetViews>
  <sheetFormatPr defaultColWidth="9.140625" defaultRowHeight="12.75"/>
  <cols>
    <col min="1" max="1" width="3.57421875" style="0" customWidth="1"/>
    <col min="2" max="2" width="34.7109375" style="0" customWidth="1"/>
    <col min="3" max="3" width="16.140625" style="0" customWidth="1"/>
    <col min="4" max="4" width="17.140625" style="0" customWidth="1"/>
    <col min="5" max="5" width="17.421875" style="0" customWidth="1"/>
    <col min="6" max="6" width="14.7109375" style="0" customWidth="1"/>
    <col min="7" max="7" width="25.28125" style="0" customWidth="1"/>
    <col min="10" max="10" width="15.8515625" style="0" customWidth="1"/>
    <col min="13" max="13" width="9.8515625" style="0" bestFit="1" customWidth="1"/>
  </cols>
  <sheetData>
    <row r="2" spans="6:7" ht="12.75" customHeight="1">
      <c r="F2" s="69" t="s">
        <v>18</v>
      </c>
      <c r="G2" s="69"/>
    </row>
    <row r="3" spans="6:7" ht="12.75">
      <c r="F3" s="69"/>
      <c r="G3" s="69"/>
    </row>
    <row r="4" spans="6:7" ht="12.75">
      <c r="F4" s="69"/>
      <c r="G4" s="69"/>
    </row>
    <row r="5" spans="6:7" ht="12.75">
      <c r="F5" s="69"/>
      <c r="G5" s="69"/>
    </row>
    <row r="6" spans="6:7" ht="12.75">
      <c r="F6" s="69"/>
      <c r="G6" s="69"/>
    </row>
    <row r="8" spans="2:7" ht="22.5" customHeight="1">
      <c r="B8" s="68" t="s">
        <v>10</v>
      </c>
      <c r="C8" s="68"/>
      <c r="D8" s="68"/>
      <c r="E8" s="68"/>
      <c r="F8" s="68"/>
      <c r="G8" s="68"/>
    </row>
    <row r="9" spans="2:7" ht="18" customHeight="1">
      <c r="B9" s="68" t="s">
        <v>67</v>
      </c>
      <c r="C9" s="68"/>
      <c r="D9" s="68"/>
      <c r="E9" s="68"/>
      <c r="F9" s="68"/>
      <c r="G9" s="68"/>
    </row>
    <row r="10" spans="2:7" ht="18.75" customHeight="1">
      <c r="B10" s="71" t="s">
        <v>12</v>
      </c>
      <c r="C10" s="71"/>
      <c r="D10" s="71"/>
      <c r="E10" s="71"/>
      <c r="F10" s="71"/>
      <c r="G10" s="71"/>
    </row>
    <row r="11" spans="2:7" ht="12.75" customHeight="1">
      <c r="B11" s="70" t="s">
        <v>11</v>
      </c>
      <c r="C11" s="70"/>
      <c r="D11" s="70"/>
      <c r="E11" s="70"/>
      <c r="F11" s="70"/>
      <c r="G11" s="70"/>
    </row>
    <row r="12" ht="19.5" customHeight="1" thickBot="1"/>
    <row r="13" spans="2:7" ht="69.75" customHeight="1" thickBot="1"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4" t="s">
        <v>5</v>
      </c>
    </row>
    <row r="14" spans="2:7" ht="13.5" thickBot="1">
      <c r="B14" s="18">
        <v>1</v>
      </c>
      <c r="C14" s="19">
        <v>2</v>
      </c>
      <c r="D14" s="19">
        <v>3</v>
      </c>
      <c r="E14" s="19">
        <v>4</v>
      </c>
      <c r="F14" s="19">
        <v>5</v>
      </c>
      <c r="G14" s="20">
        <v>6</v>
      </c>
    </row>
    <row r="15" spans="2:7" ht="13.5" thickBot="1">
      <c r="B15" s="15">
        <v>3710160</v>
      </c>
      <c r="C15" s="16"/>
      <c r="D15" s="16"/>
      <c r="E15" s="16"/>
      <c r="F15" s="16"/>
      <c r="G15" s="17"/>
    </row>
    <row r="16" spans="2:7" ht="228" customHeight="1">
      <c r="B16" s="45" t="s">
        <v>19</v>
      </c>
      <c r="C16" s="39">
        <v>2210</v>
      </c>
      <c r="D16" s="46">
        <v>8120</v>
      </c>
      <c r="E16" s="28" t="s">
        <v>17</v>
      </c>
      <c r="F16" s="37" t="s">
        <v>80</v>
      </c>
      <c r="G16" s="31" t="s">
        <v>76</v>
      </c>
    </row>
    <row r="17" spans="2:7" ht="48" customHeight="1">
      <c r="B17" s="25" t="s">
        <v>19</v>
      </c>
      <c r="C17" s="12">
        <v>2210</v>
      </c>
      <c r="D17" s="13">
        <v>44100</v>
      </c>
      <c r="E17" s="24" t="s">
        <v>17</v>
      </c>
      <c r="F17" s="38" t="s">
        <v>80</v>
      </c>
      <c r="G17" s="30" t="s">
        <v>66</v>
      </c>
    </row>
    <row r="18" spans="2:17" ht="89.25" customHeight="1">
      <c r="B18" s="23" t="s">
        <v>20</v>
      </c>
      <c r="C18" s="22">
        <v>2210</v>
      </c>
      <c r="D18" s="21">
        <f>400+800</f>
        <v>1200</v>
      </c>
      <c r="E18" s="32" t="s">
        <v>17</v>
      </c>
      <c r="F18" s="38" t="s">
        <v>80</v>
      </c>
      <c r="G18" s="33" t="s">
        <v>21</v>
      </c>
      <c r="J18" s="1"/>
      <c r="K18" s="5"/>
      <c r="L18" s="1"/>
      <c r="M18" s="1"/>
      <c r="N18" s="1"/>
      <c r="O18" s="1"/>
      <c r="P18" s="1"/>
      <c r="Q18" s="1"/>
    </row>
    <row r="19" spans="2:17" ht="87.75" customHeight="1">
      <c r="B19" s="25" t="s">
        <v>22</v>
      </c>
      <c r="C19" s="12">
        <v>2210</v>
      </c>
      <c r="D19" s="13">
        <v>160</v>
      </c>
      <c r="E19" s="24" t="s">
        <v>17</v>
      </c>
      <c r="F19" s="38" t="s">
        <v>80</v>
      </c>
      <c r="G19" s="30" t="s">
        <v>23</v>
      </c>
      <c r="J19" s="1"/>
      <c r="K19" s="5"/>
      <c r="L19" s="1"/>
      <c r="M19" s="1"/>
      <c r="N19" s="1"/>
      <c r="O19" s="1"/>
      <c r="P19" s="1"/>
      <c r="Q19" s="1"/>
    </row>
    <row r="20" spans="2:17" ht="89.25" customHeight="1">
      <c r="B20" s="23" t="s">
        <v>29</v>
      </c>
      <c r="C20" s="22">
        <v>2210</v>
      </c>
      <c r="D20" s="21">
        <f>500+750+1800+1340</f>
        <v>4390</v>
      </c>
      <c r="E20" s="24" t="s">
        <v>17</v>
      </c>
      <c r="F20" s="38" t="s">
        <v>80</v>
      </c>
      <c r="G20" s="30" t="s">
        <v>30</v>
      </c>
      <c r="J20" s="1"/>
      <c r="K20" s="6"/>
      <c r="L20" s="1"/>
      <c r="M20" s="1"/>
      <c r="N20" s="1"/>
      <c r="O20" s="1"/>
      <c r="P20" s="1"/>
      <c r="Q20" s="1"/>
    </row>
    <row r="21" spans="2:17" ht="89.25" customHeight="1">
      <c r="B21" s="23" t="s">
        <v>24</v>
      </c>
      <c r="C21" s="22">
        <v>2210</v>
      </c>
      <c r="D21" s="21">
        <v>200</v>
      </c>
      <c r="E21" s="24" t="s">
        <v>17</v>
      </c>
      <c r="F21" s="38" t="s">
        <v>80</v>
      </c>
      <c r="G21" s="33" t="s">
        <v>25</v>
      </c>
      <c r="J21" s="1"/>
      <c r="K21" s="6"/>
      <c r="L21" s="1"/>
      <c r="M21" s="1"/>
      <c r="N21" s="1"/>
      <c r="O21" s="1"/>
      <c r="P21" s="1"/>
      <c r="Q21" s="1"/>
    </row>
    <row r="22" spans="2:17" ht="89.25" customHeight="1">
      <c r="B22" s="23" t="s">
        <v>26</v>
      </c>
      <c r="C22" s="22">
        <v>2210</v>
      </c>
      <c r="D22" s="21">
        <v>140</v>
      </c>
      <c r="E22" s="24" t="s">
        <v>17</v>
      </c>
      <c r="F22" s="38" t="s">
        <v>80</v>
      </c>
      <c r="G22" s="33" t="s">
        <v>27</v>
      </c>
      <c r="J22" s="1"/>
      <c r="K22" s="6"/>
      <c r="L22" s="1"/>
      <c r="M22" s="1"/>
      <c r="N22" s="1"/>
      <c r="O22" s="1"/>
      <c r="P22" s="1"/>
      <c r="Q22" s="1"/>
    </row>
    <row r="23" spans="2:17" ht="89.25" customHeight="1">
      <c r="B23" s="23" t="s">
        <v>34</v>
      </c>
      <c r="C23" s="22">
        <v>2210</v>
      </c>
      <c r="D23" s="21">
        <f>7500+2000</f>
        <v>9500</v>
      </c>
      <c r="E23" s="24" t="s">
        <v>17</v>
      </c>
      <c r="F23" s="38" t="s">
        <v>80</v>
      </c>
      <c r="G23" s="33" t="s">
        <v>35</v>
      </c>
      <c r="J23" s="1"/>
      <c r="K23" s="6"/>
      <c r="L23" s="1"/>
      <c r="M23" s="1"/>
      <c r="N23" s="1"/>
      <c r="O23" s="1"/>
      <c r="P23" s="1"/>
      <c r="Q23" s="1"/>
    </row>
    <row r="24" spans="2:17" ht="89.25" customHeight="1">
      <c r="B24" s="23" t="s">
        <v>36</v>
      </c>
      <c r="C24" s="22">
        <v>2210</v>
      </c>
      <c r="D24" s="21">
        <f>600+900+500+3000</f>
        <v>5000</v>
      </c>
      <c r="E24" s="24" t="s">
        <v>17</v>
      </c>
      <c r="F24" s="38" t="s">
        <v>80</v>
      </c>
      <c r="G24" s="33" t="s">
        <v>68</v>
      </c>
      <c r="J24" s="1"/>
      <c r="K24" s="6"/>
      <c r="L24" s="1"/>
      <c r="M24" s="1"/>
      <c r="N24" s="1"/>
      <c r="O24" s="1"/>
      <c r="P24" s="1"/>
      <c r="Q24" s="1"/>
    </row>
    <row r="25" spans="2:17" ht="89.25" customHeight="1">
      <c r="B25" s="23" t="s">
        <v>37</v>
      </c>
      <c r="C25" s="22">
        <v>2210</v>
      </c>
      <c r="D25" s="21">
        <v>320</v>
      </c>
      <c r="E25" s="24" t="s">
        <v>17</v>
      </c>
      <c r="F25" s="38" t="s">
        <v>80</v>
      </c>
      <c r="G25" s="33" t="s">
        <v>28</v>
      </c>
      <c r="J25" s="1"/>
      <c r="K25" s="6"/>
      <c r="L25" s="1"/>
      <c r="M25" s="1"/>
      <c r="N25" s="1"/>
      <c r="O25" s="1"/>
      <c r="P25" s="1"/>
      <c r="Q25" s="1"/>
    </row>
    <row r="26" spans="2:17" ht="89.25" customHeight="1">
      <c r="B26" s="23" t="s">
        <v>38</v>
      </c>
      <c r="C26" s="22">
        <v>2210</v>
      </c>
      <c r="D26" s="21">
        <f>210+60+100+100+120+80</f>
        <v>670</v>
      </c>
      <c r="E26" s="24" t="s">
        <v>17</v>
      </c>
      <c r="F26" s="38" t="s">
        <v>80</v>
      </c>
      <c r="G26" s="33" t="s">
        <v>40</v>
      </c>
      <c r="J26" s="1"/>
      <c r="K26" s="6"/>
      <c r="L26" s="1"/>
      <c r="M26" s="1"/>
      <c r="N26" s="1"/>
      <c r="O26" s="1"/>
      <c r="P26" s="1"/>
      <c r="Q26" s="1"/>
    </row>
    <row r="27" spans="2:17" ht="89.25" customHeight="1">
      <c r="B27" s="23" t="s">
        <v>73</v>
      </c>
      <c r="C27" s="22">
        <v>2210</v>
      </c>
      <c r="D27" s="21">
        <v>100</v>
      </c>
      <c r="E27" s="24" t="s">
        <v>17</v>
      </c>
      <c r="F27" s="38" t="s">
        <v>80</v>
      </c>
      <c r="G27" s="33" t="s">
        <v>71</v>
      </c>
      <c r="J27" s="1"/>
      <c r="K27" s="6"/>
      <c r="L27" s="1"/>
      <c r="M27" s="1"/>
      <c r="N27" s="1"/>
      <c r="O27" s="1"/>
      <c r="P27" s="1"/>
      <c r="Q27" s="1"/>
    </row>
    <row r="28" spans="2:17" ht="89.25" customHeight="1">
      <c r="B28" s="23" t="s">
        <v>74</v>
      </c>
      <c r="C28" s="22">
        <v>2210</v>
      </c>
      <c r="D28" s="21">
        <v>100</v>
      </c>
      <c r="E28" s="24" t="s">
        <v>17</v>
      </c>
      <c r="F28" s="38" t="s">
        <v>80</v>
      </c>
      <c r="G28" s="33" t="s">
        <v>72</v>
      </c>
      <c r="J28" s="1"/>
      <c r="K28" s="6"/>
      <c r="L28" s="1"/>
      <c r="M28" s="1"/>
      <c r="N28" s="1"/>
      <c r="O28" s="1"/>
      <c r="P28" s="1"/>
      <c r="Q28" s="1"/>
    </row>
    <row r="29" spans="2:17" ht="89.25" customHeight="1">
      <c r="B29" s="23" t="s">
        <v>39</v>
      </c>
      <c r="C29" s="22">
        <v>2210</v>
      </c>
      <c r="D29" s="21">
        <v>150</v>
      </c>
      <c r="E29" s="24" t="s">
        <v>17</v>
      </c>
      <c r="F29" s="38" t="s">
        <v>80</v>
      </c>
      <c r="G29" s="33" t="s">
        <v>31</v>
      </c>
      <c r="J29" s="1"/>
      <c r="K29" s="6"/>
      <c r="L29" s="1"/>
      <c r="M29" s="1"/>
      <c r="N29" s="1"/>
      <c r="O29" s="1"/>
      <c r="P29" s="1"/>
      <c r="Q29" s="1"/>
    </row>
    <row r="30" spans="2:17" ht="89.25" customHeight="1">
      <c r="B30" s="23" t="s">
        <v>41</v>
      </c>
      <c r="C30" s="22">
        <v>2210</v>
      </c>
      <c r="D30" s="21">
        <v>400</v>
      </c>
      <c r="E30" s="24" t="s">
        <v>17</v>
      </c>
      <c r="F30" s="38" t="s">
        <v>80</v>
      </c>
      <c r="G30" s="33" t="s">
        <v>32</v>
      </c>
      <c r="J30" s="1"/>
      <c r="K30" s="6"/>
      <c r="L30" s="1"/>
      <c r="M30" s="1"/>
      <c r="N30" s="1"/>
      <c r="O30" s="1"/>
      <c r="P30" s="1"/>
      <c r="Q30" s="1"/>
    </row>
    <row r="31" spans="2:17" ht="89.25" customHeight="1">
      <c r="B31" s="23" t="s">
        <v>69</v>
      </c>
      <c r="C31" s="22">
        <v>2210</v>
      </c>
      <c r="D31" s="21">
        <v>150</v>
      </c>
      <c r="E31" s="24" t="s">
        <v>17</v>
      </c>
      <c r="F31" s="38" t="s">
        <v>80</v>
      </c>
      <c r="G31" s="33" t="s">
        <v>70</v>
      </c>
      <c r="J31" s="1"/>
      <c r="K31" s="6"/>
      <c r="L31" s="1"/>
      <c r="M31" s="1"/>
      <c r="N31" s="1"/>
      <c r="O31" s="1"/>
      <c r="P31" s="1"/>
      <c r="Q31" s="1"/>
    </row>
    <row r="32" spans="2:17" ht="89.25" customHeight="1">
      <c r="B32" s="23" t="s">
        <v>65</v>
      </c>
      <c r="C32" s="22">
        <v>2210</v>
      </c>
      <c r="D32" s="21">
        <v>1000</v>
      </c>
      <c r="E32" s="32" t="s">
        <v>17</v>
      </c>
      <c r="F32" s="38" t="s">
        <v>80</v>
      </c>
      <c r="G32" s="33" t="s">
        <v>77</v>
      </c>
      <c r="J32" s="1"/>
      <c r="K32" s="6"/>
      <c r="L32" s="1"/>
      <c r="M32" s="1"/>
      <c r="N32" s="1"/>
      <c r="O32" s="1"/>
      <c r="P32" s="1"/>
      <c r="Q32" s="1"/>
    </row>
    <row r="33" spans="2:17" ht="72" customHeight="1">
      <c r="B33" s="25" t="s">
        <v>43</v>
      </c>
      <c r="C33" s="12">
        <v>2210</v>
      </c>
      <c r="D33" s="13">
        <v>4300</v>
      </c>
      <c r="E33" s="24" t="s">
        <v>17</v>
      </c>
      <c r="F33" s="38" t="s">
        <v>80</v>
      </c>
      <c r="G33" s="30" t="s">
        <v>42</v>
      </c>
      <c r="J33" s="1"/>
      <c r="K33" s="6"/>
      <c r="L33" s="1"/>
      <c r="M33" s="1"/>
      <c r="N33" s="1"/>
      <c r="O33" s="1"/>
      <c r="P33" s="1"/>
      <c r="Q33" s="1"/>
    </row>
    <row r="34" spans="2:17" ht="64.5" customHeight="1">
      <c r="B34" s="58" t="s">
        <v>6</v>
      </c>
      <c r="C34" s="34">
        <v>2210</v>
      </c>
      <c r="D34" s="35">
        <f>D15+D16+D18+D19+D20+D21+D22+D23+D24+D25+D26+D29+D30+D31+D33+D32+D27+D28+D17</f>
        <v>80000</v>
      </c>
      <c r="E34" s="36" t="s">
        <v>7</v>
      </c>
      <c r="F34" s="66" t="s">
        <v>7</v>
      </c>
      <c r="G34" s="59" t="s">
        <v>13</v>
      </c>
      <c r="J34" s="1"/>
      <c r="K34" s="6"/>
      <c r="L34" s="1"/>
      <c r="M34" s="1"/>
      <c r="N34" s="1"/>
      <c r="O34" s="1"/>
      <c r="P34" s="1"/>
      <c r="Q34" s="1"/>
    </row>
    <row r="35" spans="2:17" ht="118.5" customHeight="1">
      <c r="B35" s="60" t="s">
        <v>44</v>
      </c>
      <c r="C35" s="24">
        <v>2240</v>
      </c>
      <c r="D35" s="47">
        <f>6000+7870+1500+1200</f>
        <v>16570</v>
      </c>
      <c r="E35" s="24" t="s">
        <v>17</v>
      </c>
      <c r="F35" s="38" t="s">
        <v>80</v>
      </c>
      <c r="G35" s="61" t="s">
        <v>45</v>
      </c>
      <c r="J35" s="1"/>
      <c r="K35" s="6"/>
      <c r="L35" s="1"/>
      <c r="M35" s="1"/>
      <c r="N35" s="1"/>
      <c r="O35" s="1"/>
      <c r="P35" s="1"/>
      <c r="Q35" s="1"/>
    </row>
    <row r="36" spans="2:17" ht="89.25" customHeight="1">
      <c r="B36" s="60" t="s">
        <v>46</v>
      </c>
      <c r="C36" s="24">
        <v>2240</v>
      </c>
      <c r="D36" s="47">
        <f>60+2880+48+48+960+804+1344</f>
        <v>6144</v>
      </c>
      <c r="E36" s="24" t="s">
        <v>17</v>
      </c>
      <c r="F36" s="38" t="s">
        <v>80</v>
      </c>
      <c r="G36" s="61" t="s">
        <v>47</v>
      </c>
      <c r="J36" s="1"/>
      <c r="K36" s="6"/>
      <c r="L36" s="1"/>
      <c r="M36" s="1"/>
      <c r="N36" s="1"/>
      <c r="O36" s="1"/>
      <c r="P36" s="1"/>
      <c r="Q36" s="1"/>
    </row>
    <row r="37" spans="2:17" ht="89.25" customHeight="1">
      <c r="B37" s="60" t="s">
        <v>78</v>
      </c>
      <c r="C37" s="24">
        <v>2240</v>
      </c>
      <c r="D37" s="47">
        <v>1920</v>
      </c>
      <c r="E37" s="24" t="s">
        <v>17</v>
      </c>
      <c r="F37" s="38" t="s">
        <v>80</v>
      </c>
      <c r="G37" s="61" t="s">
        <v>48</v>
      </c>
      <c r="J37" s="1"/>
      <c r="K37" s="6"/>
      <c r="L37" s="1"/>
      <c r="M37" s="1"/>
      <c r="N37" s="1"/>
      <c r="O37" s="1"/>
      <c r="P37" s="1"/>
      <c r="Q37" s="1"/>
    </row>
    <row r="38" spans="2:17" ht="89.25" customHeight="1">
      <c r="B38" s="60" t="s">
        <v>49</v>
      </c>
      <c r="C38" s="24">
        <v>2240</v>
      </c>
      <c r="D38" s="47">
        <v>800</v>
      </c>
      <c r="E38" s="24" t="s">
        <v>17</v>
      </c>
      <c r="F38" s="38" t="s">
        <v>80</v>
      </c>
      <c r="G38" s="61" t="s">
        <v>50</v>
      </c>
      <c r="J38" s="1"/>
      <c r="K38" s="6"/>
      <c r="L38" s="1"/>
      <c r="M38" s="1"/>
      <c r="N38" s="1"/>
      <c r="O38" s="1"/>
      <c r="P38" s="1"/>
      <c r="Q38" s="1"/>
    </row>
    <row r="39" spans="2:17" ht="89.25" customHeight="1">
      <c r="B39" s="60" t="s">
        <v>51</v>
      </c>
      <c r="C39" s="24">
        <v>2240</v>
      </c>
      <c r="D39" s="47">
        <f>2500+6466</f>
        <v>8966</v>
      </c>
      <c r="E39" s="24" t="s">
        <v>17</v>
      </c>
      <c r="F39" s="38" t="s">
        <v>80</v>
      </c>
      <c r="G39" s="61" t="s">
        <v>33</v>
      </c>
      <c r="J39" s="1"/>
      <c r="K39" s="6"/>
      <c r="L39" s="1"/>
      <c r="M39" s="1"/>
      <c r="N39" s="1"/>
      <c r="O39" s="1"/>
      <c r="P39" s="1"/>
      <c r="Q39" s="1"/>
    </row>
    <row r="40" spans="2:17" ht="89.25" customHeight="1">
      <c r="B40" s="60" t="s">
        <v>56</v>
      </c>
      <c r="C40" s="24">
        <v>2240</v>
      </c>
      <c r="D40" s="47">
        <v>9630</v>
      </c>
      <c r="E40" s="24" t="s">
        <v>17</v>
      </c>
      <c r="F40" s="38" t="s">
        <v>80</v>
      </c>
      <c r="G40" s="61" t="s">
        <v>57</v>
      </c>
      <c r="J40" s="1"/>
      <c r="K40" s="6"/>
      <c r="L40" s="1"/>
      <c r="M40" s="1"/>
      <c r="N40" s="1"/>
      <c r="O40" s="1"/>
      <c r="P40" s="1"/>
      <c r="Q40" s="1"/>
    </row>
    <row r="41" spans="2:17" ht="89.25" customHeight="1" thickBot="1">
      <c r="B41" s="62" t="s">
        <v>79</v>
      </c>
      <c r="C41" s="26">
        <v>2240</v>
      </c>
      <c r="D41" s="48">
        <v>420</v>
      </c>
      <c r="E41" s="26" t="s">
        <v>17</v>
      </c>
      <c r="F41" s="38" t="s">
        <v>80</v>
      </c>
      <c r="G41" s="63" t="s">
        <v>58</v>
      </c>
      <c r="J41" s="1"/>
      <c r="K41" s="6"/>
      <c r="L41" s="1"/>
      <c r="M41" s="1"/>
      <c r="N41" s="1"/>
      <c r="O41" s="1"/>
      <c r="P41" s="1"/>
      <c r="Q41" s="1"/>
    </row>
    <row r="42" spans="2:17" ht="67.5" customHeight="1" thickBot="1">
      <c r="B42" s="49" t="s">
        <v>6</v>
      </c>
      <c r="C42" s="50">
        <v>2240</v>
      </c>
      <c r="D42" s="53">
        <f>D35+D36+D37+D38+D39+D40+D41</f>
        <v>44450</v>
      </c>
      <c r="E42" s="50" t="s">
        <v>7</v>
      </c>
      <c r="F42" s="50" t="s">
        <v>7</v>
      </c>
      <c r="G42" s="51" t="s">
        <v>7</v>
      </c>
      <c r="J42" s="1"/>
      <c r="K42" s="6"/>
      <c r="L42" s="1"/>
      <c r="M42" s="1"/>
      <c r="N42" s="1"/>
      <c r="O42" s="1"/>
      <c r="P42" s="1"/>
      <c r="Q42" s="1"/>
    </row>
    <row r="43" spans="2:17" ht="89.25" customHeight="1" thickBot="1">
      <c r="B43" s="52" t="s">
        <v>59</v>
      </c>
      <c r="C43" s="64">
        <v>2271</v>
      </c>
      <c r="D43" s="64">
        <v>2145</v>
      </c>
      <c r="E43" s="11" t="s">
        <v>17</v>
      </c>
      <c r="F43" s="11" t="s">
        <v>80</v>
      </c>
      <c r="G43" s="14" t="s">
        <v>60</v>
      </c>
      <c r="J43" s="1"/>
      <c r="K43" s="6"/>
      <c r="L43" s="1"/>
      <c r="M43" s="1"/>
      <c r="N43" s="1"/>
      <c r="O43" s="1"/>
      <c r="P43" s="1"/>
      <c r="Q43" s="1"/>
    </row>
    <row r="44" spans="2:17" ht="89.25" customHeight="1" thickBot="1">
      <c r="B44" s="54" t="s">
        <v>61</v>
      </c>
      <c r="C44" s="56">
        <v>2272</v>
      </c>
      <c r="D44" s="56">
        <f>1381+321+1680</f>
        <v>3382</v>
      </c>
      <c r="E44" s="29" t="s">
        <v>17</v>
      </c>
      <c r="F44" s="29" t="s">
        <v>80</v>
      </c>
      <c r="G44" s="55" t="s">
        <v>62</v>
      </c>
      <c r="J44" s="1"/>
      <c r="K44" s="6"/>
      <c r="L44" s="1"/>
      <c r="M44" s="1"/>
      <c r="N44" s="1"/>
      <c r="O44" s="1"/>
      <c r="P44" s="1"/>
      <c r="Q44" s="1"/>
    </row>
    <row r="45" spans="2:17" ht="89.25" customHeight="1" thickBot="1">
      <c r="B45" s="52" t="s">
        <v>63</v>
      </c>
      <c r="C45" s="64">
        <v>2273</v>
      </c>
      <c r="D45" s="64">
        <f>16714</f>
        <v>16714</v>
      </c>
      <c r="E45" s="11" t="s">
        <v>17</v>
      </c>
      <c r="F45" s="11" t="s">
        <v>80</v>
      </c>
      <c r="G45" s="14" t="s">
        <v>64</v>
      </c>
      <c r="J45" s="1"/>
      <c r="K45" s="6"/>
      <c r="L45" s="1"/>
      <c r="M45" s="1"/>
      <c r="N45" s="1"/>
      <c r="O45" s="1"/>
      <c r="P45" s="1"/>
      <c r="Q45" s="1"/>
    </row>
    <row r="46" spans="2:17" ht="17.25" customHeight="1" thickBot="1">
      <c r="B46" s="65">
        <v>3713140</v>
      </c>
      <c r="C46" s="56"/>
      <c r="D46" s="56"/>
      <c r="E46" s="29"/>
      <c r="F46" s="29"/>
      <c r="G46" s="55"/>
      <c r="J46" s="1"/>
      <c r="K46" s="6"/>
      <c r="L46" s="1"/>
      <c r="M46" s="1"/>
      <c r="N46" s="1"/>
      <c r="O46" s="1"/>
      <c r="P46" s="1"/>
      <c r="Q46" s="1"/>
    </row>
    <row r="47" spans="2:17" ht="81.75" customHeight="1" thickBot="1">
      <c r="B47" s="54" t="s">
        <v>54</v>
      </c>
      <c r="C47" s="56">
        <v>2282</v>
      </c>
      <c r="D47" s="57">
        <v>10500</v>
      </c>
      <c r="E47" s="29" t="s">
        <v>17</v>
      </c>
      <c r="F47" s="29" t="s">
        <v>52</v>
      </c>
      <c r="G47" s="55" t="s">
        <v>53</v>
      </c>
      <c r="J47" s="1"/>
      <c r="K47" s="6"/>
      <c r="L47" s="1"/>
      <c r="M47" s="1"/>
      <c r="N47" s="1"/>
      <c r="O47" s="1"/>
      <c r="P47" s="1"/>
      <c r="Q47" s="1"/>
    </row>
    <row r="48" spans="2:17" ht="53.25" customHeight="1" thickBot="1">
      <c r="B48" s="40" t="s">
        <v>55</v>
      </c>
      <c r="C48" s="41" t="s">
        <v>7</v>
      </c>
      <c r="D48" s="42">
        <f>D34+D42+D43+D44+D45+D47</f>
        <v>157191</v>
      </c>
      <c r="E48" s="43" t="s">
        <v>7</v>
      </c>
      <c r="F48" s="43" t="s">
        <v>7</v>
      </c>
      <c r="G48" s="44" t="s">
        <v>7</v>
      </c>
      <c r="J48" s="1"/>
      <c r="K48" s="6"/>
      <c r="L48" s="1"/>
      <c r="M48" s="1"/>
      <c r="N48" s="1"/>
      <c r="O48" s="1"/>
      <c r="P48" s="1"/>
      <c r="Q48" s="1"/>
    </row>
    <row r="49" spans="10:17" ht="15" customHeight="1">
      <c r="J49" s="1"/>
      <c r="K49" s="6"/>
      <c r="L49" s="1"/>
      <c r="M49" s="1"/>
      <c r="N49" s="1"/>
      <c r="O49" s="1"/>
      <c r="P49" s="1"/>
      <c r="Q49" s="1"/>
    </row>
    <row r="50" spans="10:17" ht="15" customHeight="1">
      <c r="J50" s="1"/>
      <c r="K50" s="6"/>
      <c r="L50" s="1"/>
      <c r="M50" s="1"/>
      <c r="N50" s="1"/>
      <c r="O50" s="1"/>
      <c r="P50" s="1"/>
      <c r="Q50" s="1"/>
    </row>
    <row r="51" spans="2:17" ht="27" customHeight="1">
      <c r="B51" s="67" t="s">
        <v>75</v>
      </c>
      <c r="C51" s="67"/>
      <c r="D51" s="67"/>
      <c r="E51" s="67"/>
      <c r="F51" s="67"/>
      <c r="G51" s="67"/>
      <c r="J51" s="1"/>
      <c r="K51" s="6"/>
      <c r="L51" s="1"/>
      <c r="M51" s="1"/>
      <c r="N51" s="1"/>
      <c r="O51" s="1"/>
      <c r="P51" s="1"/>
      <c r="Q51" s="1"/>
    </row>
    <row r="52" spans="3:17" ht="15" customHeight="1">
      <c r="C52" s="8"/>
      <c r="D52" s="8"/>
      <c r="E52" s="8"/>
      <c r="F52" s="8"/>
      <c r="G52" s="8"/>
      <c r="J52" s="1"/>
      <c r="K52" s="6"/>
      <c r="L52" s="1"/>
      <c r="M52" s="27"/>
      <c r="N52" s="1"/>
      <c r="O52" s="1"/>
      <c r="P52" s="1"/>
      <c r="Q52" s="1"/>
    </row>
    <row r="53" spans="2:17" ht="20.25" customHeight="1">
      <c r="B53" s="2" t="s">
        <v>15</v>
      </c>
      <c r="J53" s="1"/>
      <c r="K53" s="6"/>
      <c r="L53" s="1"/>
      <c r="M53" s="1"/>
      <c r="N53" s="1"/>
      <c r="O53" s="1"/>
      <c r="P53" s="1"/>
      <c r="Q53" s="1"/>
    </row>
    <row r="54" spans="2:17" ht="21.75" customHeight="1">
      <c r="B54" s="2" t="s">
        <v>8</v>
      </c>
      <c r="D54" s="9"/>
      <c r="F54" s="2" t="s">
        <v>9</v>
      </c>
      <c r="J54" s="1"/>
      <c r="K54" s="6"/>
      <c r="L54" s="1"/>
      <c r="M54" s="1"/>
      <c r="N54" s="1"/>
      <c r="O54" s="1"/>
      <c r="P54" s="1"/>
      <c r="Q54" s="1"/>
    </row>
    <row r="55" spans="5:17" ht="15" customHeight="1">
      <c r="E55" s="4"/>
      <c r="F55" s="4"/>
      <c r="J55" s="1"/>
      <c r="K55" s="6"/>
      <c r="L55" s="1"/>
      <c r="M55" s="1"/>
      <c r="N55" s="1"/>
      <c r="O55" s="1"/>
      <c r="P55" s="1"/>
      <c r="Q55" s="1"/>
    </row>
    <row r="56" spans="2:17" ht="15" customHeight="1">
      <c r="B56" s="2"/>
      <c r="J56" s="1"/>
      <c r="K56" s="6"/>
      <c r="L56" s="1"/>
      <c r="M56" s="1"/>
      <c r="N56" s="1"/>
      <c r="O56" s="1"/>
      <c r="P56" s="1"/>
      <c r="Q56" s="1"/>
    </row>
    <row r="57" spans="2:17" ht="21.75" customHeight="1">
      <c r="B57" s="2" t="s">
        <v>16</v>
      </c>
      <c r="D57" s="9"/>
      <c r="F57" s="2" t="s">
        <v>14</v>
      </c>
      <c r="G57" s="1"/>
      <c r="J57" s="1"/>
      <c r="K57" s="7"/>
      <c r="L57" s="1"/>
      <c r="M57" s="1"/>
      <c r="N57" s="1"/>
      <c r="O57" s="1"/>
      <c r="P57" s="1"/>
      <c r="Q57" s="1"/>
    </row>
    <row r="58" spans="10:17" ht="15" customHeight="1">
      <c r="J58" s="1"/>
      <c r="K58" s="7"/>
      <c r="L58" s="1"/>
      <c r="M58" s="1"/>
      <c r="N58" s="1"/>
      <c r="O58" s="1"/>
      <c r="P58" s="1"/>
      <c r="Q58" s="1"/>
    </row>
    <row r="59" spans="2:17" ht="15.75">
      <c r="B59" s="2"/>
      <c r="F59" s="3"/>
      <c r="J59" s="1"/>
      <c r="K59" s="4"/>
      <c r="L59" s="1"/>
      <c r="M59" s="1"/>
      <c r="N59" s="4"/>
      <c r="O59" s="1"/>
      <c r="P59" s="1"/>
      <c r="Q59" s="1"/>
    </row>
    <row r="60" spans="4:17" ht="15">
      <c r="D60" s="1"/>
      <c r="E60" s="4"/>
      <c r="F60" s="4"/>
      <c r="J60" s="1"/>
      <c r="K60" s="1"/>
      <c r="L60" s="1"/>
      <c r="M60" s="1"/>
      <c r="N60" s="1"/>
      <c r="O60" s="1"/>
      <c r="P60" s="1"/>
      <c r="Q60" s="1"/>
    </row>
  </sheetData>
  <mergeCells count="6">
    <mergeCell ref="B51:G51"/>
    <mergeCell ref="B8:G8"/>
    <mergeCell ref="F2:G6"/>
    <mergeCell ref="B9:G9"/>
    <mergeCell ref="B11:G11"/>
    <mergeCell ref="B10:G1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5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Yulya</cp:lastModifiedBy>
  <cp:lastPrinted>2018-01-22T07:34:56Z</cp:lastPrinted>
  <dcterms:created xsi:type="dcterms:W3CDTF">1996-10-08T23:32:33Z</dcterms:created>
  <dcterms:modified xsi:type="dcterms:W3CDTF">2018-02-15T06:58:48Z</dcterms:modified>
  <cp:category/>
  <cp:version/>
  <cp:contentType/>
  <cp:contentStatus/>
</cp:coreProperties>
</file>